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<sst xmlns="http://schemas.openxmlformats.org/spreadsheetml/2006/main" count="17" uniqueCount="17">
  <si>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Čistá mzda</t>
  </si>
  <si>
    <t>Životné minimum</t>
  </si>
  <si>
    <t>Suma na povinného, ktorá sa nesmie zraziť (60% zo ž.m.)</t>
  </si>
  <si>
    <t>Suma na manžela/ku povinného, ktorá sa nesmie zraziť (25% zo ž.m.)</t>
  </si>
  <si>
    <t>Suma na vyživované dieťa povinného, ktorá sa nesmie zraziť (25% zo ž.m.)</t>
  </si>
  <si>
    <t>Spolu sum ktorá sa nesmie zraziť povinnému</t>
  </si>
  <si>
    <t>Zrazitelná čiastka</t>
  </si>
  <si>
    <t>zaukruhlena na dol</t>
  </si>
  <si>
    <t>zaukruhlena na delitelne tromi</t>
  </si>
  <si>
    <t>Zrazitelná čiastka zaukruhlená na delitelnú tromi</t>
  </si>
  <si>
    <t>150% z.m.</t>
  </si>
  <si>
    <t>Zvyšok čistej mzdy</t>
  </si>
  <si>
    <t>Výška zrážky pri neprednostných pohľadávkach</t>
  </si>
  <si>
    <t>Výška zrážky pri prednostných pohľadávkach</t>
  </si>
  <si>
    <t>žlté políčko sa vypľňa</t>
  </si>
  <si>
    <t>Počet vyživovaných osôb( deti alebo manžel/manželka)</t>
  </si>
  <si>
    <t>Zrážka na pohľadávku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</si>
</sst>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&quot; €&quot;"/>
  </numFmts>
  <fonts count="18">
    <font>
      <sz val="11"/>
      <color indexed="8"/>
      <name val="Calibri"/>
      <family val="2"/>
    </font>
    <font>
      <b/>
      <sz val="12"/>
      <color indexed="8"/>
      <name val="Arial Unicode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0" borderId="10" xfId="0" applyFont="1" applyFill="1" applyBorder="1" applyAlignment="1" applyProtection="1">
      <alignment wrapText="1"/>
      <protection hidden="1"/>
    </xf>
    <xf numFmtId="172" fontId="0" fillId="24" borderId="11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hidden="1"/>
    </xf>
    <xf numFmtId="0" fontId="0" fillId="0" borderId="12" xfId="0" applyFont="1" applyFill="1" applyBorder="1" applyAlignment="1" applyProtection="1">
      <alignment wrapText="1"/>
      <protection hidden="1"/>
    </xf>
    <xf numFmtId="172" fontId="0" fillId="0" borderId="13" xfId="0" applyNumberFormat="1" applyFill="1" applyBorder="1" applyAlignment="1" applyProtection="1">
      <alignment horizontal="center" vertical="center" wrapText="1"/>
      <protection locked="0"/>
    </xf>
    <xf numFmtId="172" fontId="0" fillId="0" borderId="13" xfId="0" applyNumberFormat="1" applyFill="1" applyBorder="1" applyAlignment="1" applyProtection="1">
      <alignment horizontal="center" vertical="center" wrapText="1"/>
      <protection hidden="1"/>
    </xf>
    <xf numFmtId="3" fontId="0" fillId="24" borderId="13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25" borderId="12" xfId="0" applyFont="1" applyFill="1" applyBorder="1" applyAlignment="1" applyProtection="1">
      <alignment wrapText="1"/>
      <protection hidden="1"/>
    </xf>
    <xf numFmtId="172" fontId="0" fillId="25" borderId="13" xfId="0" applyNumberFormat="1" applyFill="1" applyBorder="1" applyAlignment="1" applyProtection="1">
      <alignment horizontal="center" vertical="center" wrapText="1"/>
      <protection hidden="1"/>
    </xf>
    <xf numFmtId="0" fontId="0" fillId="25" borderId="14" xfId="0" applyFont="1" applyFill="1" applyBorder="1" applyAlignment="1" applyProtection="1">
      <alignment wrapText="1"/>
      <protection hidden="1"/>
    </xf>
    <xf numFmtId="172" fontId="0" fillId="25" borderId="15" xfId="0" applyNumberFormat="1" applyFill="1" applyBorder="1" applyAlignment="1" applyProtection="1">
      <alignment horizontal="center" vertical="center" wrapText="1"/>
      <protection hidden="1"/>
    </xf>
    <xf numFmtId="0" fontId="0" fillId="24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12" xfId="0" applyFill="1" applyBorder="1" applyAlignment="1" applyProtection="1">
      <alignment wrapText="1"/>
      <protection hidden="1"/>
    </xf>
    <xf numFmtId="0" fontId="1" fillId="0" borderId="0" xfId="0" applyFont="1" applyBorder="1" applyAlignment="1" applyProtection="1">
      <alignment horizontal="center"/>
      <protection hidden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="110" zoomScaleNormal="110" zoomScalePageLayoutView="0" workbookViewId="0" topLeftCell="A1">
      <selection activeCell="C5" sqref="C5"/>
    </sheetView>
  </sheetViews>
  <sheetFormatPr defaultColWidth="0" defaultRowHeight="15" zeroHeight="1"/>
  <cols>
    <col min="1" max="1" width="9.140625" style="1" customWidth="1"/>
    <col min="2" max="2" width="45.140625" style="1" customWidth="1"/>
    <col min="3" max="3" width="11.8515625" style="1" customWidth="1"/>
    <col min="4" max="4" width="16.7109375" style="1" customWidth="1"/>
    <col min="5" max="16384" width="0" style="1" hidden="1" customWidth="1"/>
  </cols>
  <sheetData>
    <row r="1" spans="1:4" ht="15">
      <c r="A1" s="2"/>
      <c r="B1" s="2"/>
      <c r="C1" s="2"/>
      <c r="D1" s="2"/>
    </row>
    <row r="2" spans="1:4" ht="17.25">
      <c r="A2" s="2"/>
      <c r="B2" s="18" t="s">
        <v>16</v>
      </c>
      <c r="C2" s="18"/>
      <c r="D2" s="2"/>
    </row>
    <row r="3" spans="1:4" ht="15.75" thickBot="1">
      <c r="A3" s="2"/>
      <c r="B3" s="2"/>
      <c r="C3" s="2"/>
      <c r="D3" s="2"/>
    </row>
    <row r="4" spans="1:4" ht="15.75" thickTop="1">
      <c r="A4" s="2"/>
      <c r="B4" s="3" t="s">
        <v>0</v>
      </c>
      <c r="C4" s="4">
        <v>1178.14</v>
      </c>
      <c r="D4" s="5"/>
    </row>
    <row r="5" spans="1:4" ht="15">
      <c r="A5" s="2"/>
      <c r="B5" s="6" t="s">
        <v>1</v>
      </c>
      <c r="C5" s="7">
        <v>198.09</v>
      </c>
      <c r="D5" s="5"/>
    </row>
    <row r="6" spans="1:4" ht="30">
      <c r="A6" s="2"/>
      <c r="B6" s="6" t="s">
        <v>2</v>
      </c>
      <c r="C6" s="8">
        <f>60%*C5</f>
        <v>118.854</v>
      </c>
      <c r="D6" s="5"/>
    </row>
    <row r="7" spans="1:4" ht="30">
      <c r="A7" s="2"/>
      <c r="B7" s="6" t="s">
        <v>3</v>
      </c>
      <c r="C7" s="8">
        <f>25%*C5</f>
        <v>49.5225</v>
      </c>
      <c r="D7" s="5"/>
    </row>
    <row r="8" spans="1:4" ht="30">
      <c r="A8" s="2"/>
      <c r="B8" s="6" t="s">
        <v>4</v>
      </c>
      <c r="C8" s="8">
        <f>25%*C5</f>
        <v>49.5225</v>
      </c>
      <c r="D8" s="5"/>
    </row>
    <row r="9" spans="1:4" ht="30">
      <c r="A9" s="2"/>
      <c r="B9" s="17" t="s">
        <v>15</v>
      </c>
      <c r="C9" s="9">
        <v>0</v>
      </c>
      <c r="D9" s="5"/>
    </row>
    <row r="10" spans="1:4" ht="15">
      <c r="A10" s="2"/>
      <c r="B10" s="6" t="s">
        <v>5</v>
      </c>
      <c r="C10" s="8">
        <f>C6+(C8*C9)</f>
        <v>118.854</v>
      </c>
      <c r="D10" s="5"/>
    </row>
    <row r="11" spans="1:4" ht="15">
      <c r="A11" s="2"/>
      <c r="B11" s="6" t="s">
        <v>6</v>
      </c>
      <c r="C11" s="8">
        <f>C4-C10</f>
        <v>1059.286</v>
      </c>
      <c r="D11" s="5"/>
    </row>
    <row r="12" spans="2:4" ht="15" hidden="1">
      <c r="B12" s="6" t="s">
        <v>7</v>
      </c>
      <c r="C12" s="7">
        <f>ROUNDDOWN(C11,0)</f>
        <v>1059</v>
      </c>
      <c r="D12" s="10"/>
    </row>
    <row r="13" spans="2:4" ht="15" hidden="1">
      <c r="B13" s="6" t="s">
        <v>8</v>
      </c>
      <c r="C13" s="7" t="e">
        <f>MROUND(C11,3)</f>
        <v>#NAME?</v>
      </c>
      <c r="D13" s="10"/>
    </row>
    <row r="14" spans="2:4" ht="15" hidden="1">
      <c r="B14" s="6"/>
      <c r="C14" s="7" t="e">
        <f>IF(C12&gt;C13,C13,C12-1)</f>
        <v>#NAME?</v>
      </c>
      <c r="D14" s="10"/>
    </row>
    <row r="15" spans="1:4" ht="30" customHeight="1">
      <c r="A15" s="2"/>
      <c r="B15" s="6" t="s">
        <v>9</v>
      </c>
      <c r="C15" s="8" t="e">
        <f>IF(C12&gt;C13,C13,MROUND(C12-1,3))</f>
        <v>#NAME?</v>
      </c>
      <c r="D15" s="5"/>
    </row>
    <row r="16" spans="1:4" ht="15">
      <c r="A16" s="2"/>
      <c r="B16" s="6" t="s">
        <v>10</v>
      </c>
      <c r="C16" s="8">
        <f>C5*150%</f>
        <v>297.135</v>
      </c>
      <c r="D16" s="5"/>
    </row>
    <row r="17" spans="1:4" ht="15">
      <c r="A17" s="2"/>
      <c r="B17" s="6" t="s">
        <v>11</v>
      </c>
      <c r="C17" s="8">
        <f>C4-C10</f>
        <v>1059.286</v>
      </c>
      <c r="D17" s="5"/>
    </row>
    <row r="18" spans="1:4" ht="15">
      <c r="A18" s="2"/>
      <c r="B18" s="11" t="s">
        <v>12</v>
      </c>
      <c r="C18" s="12">
        <f>IF(C17&gt;C16,ROUNDDOWN((C16/3)+(C17-C16),0),C15/3)</f>
        <v>861</v>
      </c>
      <c r="D18" s="5"/>
    </row>
    <row r="19" spans="1:4" ht="15.75" thickBot="1">
      <c r="A19" s="2"/>
      <c r="B19" s="13" t="s">
        <v>13</v>
      </c>
      <c r="C19" s="14">
        <f>IF(C17&gt;C16,ROUNDDOWN((C16/3*2)+(C17-C16),0),C15/3*2)</f>
        <v>960</v>
      </c>
      <c r="D19" s="5"/>
    </row>
    <row r="20" spans="1:4" ht="15.75" thickTop="1">
      <c r="A20" s="2"/>
      <c r="B20" s="2"/>
      <c r="C20" s="2"/>
      <c r="D20" s="2"/>
    </row>
    <row r="21" spans="1:4" ht="15">
      <c r="A21" s="2"/>
      <c r="B21" s="2"/>
      <c r="C21" s="2"/>
      <c r="D21" s="2"/>
    </row>
    <row r="22" spans="1:4" ht="15">
      <c r="A22" s="2"/>
      <c r="B22" s="15" t="s">
        <v>14</v>
      </c>
      <c r="C22" s="16"/>
      <c r="D22" s="2"/>
    </row>
    <row r="23" spans="1:4" ht="75.75" customHeight="1">
      <c r="A23" s="2"/>
      <c r="B23" s="2"/>
      <c r="C23" s="2"/>
      <c r="D23" s="2"/>
    </row>
  </sheetData>
  <sheetProtection sheet="1" objects="1" scenarios="1"/>
  <mergeCells count="1">
    <mergeCell ref="B2:C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Simurda, Martin</dc:creator>
  <cp:keywords/>
  <dc:description/>
  <cp:lastModifiedBy>GOLIAN</cp:lastModifiedBy>
  <dcterms:created xsi:type="dcterms:W3CDTF">2012-04-23T12:50:29Z</dcterms:created>
  <dcterms:modified xsi:type="dcterms:W3CDTF">2014-09-30T13:09:33Z</dcterms:modified>
  <cp:category/>
  <cp:version/>
  <cp:contentType/>
  <cp:contentStatus/>
</cp:coreProperties>
</file>